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5" windowWidth="19395" windowHeight="8505" activeTab="0"/>
  </bookViews>
  <sheets>
    <sheet name="URL입력&amp;결과" sheetId="1" r:id="rId1"/>
    <sheet name="DATA sheet" sheetId="2" r:id="rId2"/>
  </sheets>
  <definedNames/>
  <calcPr fullCalcOnLoad="1"/>
</workbook>
</file>

<file path=xl/sharedStrings.xml><?xml version="1.0" encoding="utf-8"?>
<sst xmlns="http://schemas.openxmlformats.org/spreadsheetml/2006/main" count="85" uniqueCount="77">
  <si>
    <t>URL</t>
  </si>
  <si>
    <t>분석값</t>
  </si>
  <si>
    <t>1번째</t>
  </si>
  <si>
    <t>2번째</t>
  </si>
  <si>
    <t>3번째</t>
  </si>
  <si>
    <t>1. 라이프 : L</t>
  </si>
  <si>
    <t>2. 문화/연예 : A</t>
  </si>
  <si>
    <t>3. IT/과학 : T</t>
  </si>
  <si>
    <t>4. 스포츠 : S</t>
  </si>
  <si>
    <t>5. 경제 : E</t>
  </si>
  <si>
    <t>6. 시사 : C</t>
  </si>
  <si>
    <t>7. MY View : MY</t>
  </si>
  <si>
    <t>속성</t>
  </si>
  <si>
    <t>1. 메인 이슈글 최상단 : NEWS</t>
  </si>
  <si>
    <t>2. 메인 이슈글 하단글 : ALPHA</t>
  </si>
  <si>
    <t>3. 인기글 : POP</t>
  </si>
  <si>
    <t>4. 최신글 : RECENT</t>
  </si>
  <si>
    <t>5. 추천LIVE : ON</t>
  </si>
  <si>
    <t>6. 메세지LIVE : MSG</t>
  </si>
  <si>
    <t>예외</t>
  </si>
  <si>
    <t>1. VIew 베스트 : RIGHT_BEST</t>
  </si>
  <si>
    <t>2. 포토/동영상 베스트 : RIGHT_IMG</t>
  </si>
  <si>
    <t>3. 가장 많이 본 글 : RIGHT_READ</t>
  </si>
  <si>
    <t>4. 소셜 이슈 : SNS</t>
  </si>
  <si>
    <t>5. View 베스트 글 : B_NEWS</t>
  </si>
  <si>
    <t>6. View 베스트 포토 : B_IMG</t>
  </si>
  <si>
    <t>7. View 베스트 동영상 : B_MOV</t>
  </si>
  <si>
    <t>L</t>
  </si>
  <si>
    <t>라이프</t>
  </si>
  <si>
    <t>A</t>
  </si>
  <si>
    <t>문화/연예</t>
  </si>
  <si>
    <t>T</t>
  </si>
  <si>
    <t>S</t>
  </si>
  <si>
    <t>E</t>
  </si>
  <si>
    <t>C</t>
  </si>
  <si>
    <t>IT/문화</t>
  </si>
  <si>
    <t>스포츠</t>
  </si>
  <si>
    <t>경제</t>
  </si>
  <si>
    <t>시사</t>
  </si>
  <si>
    <t>MY</t>
  </si>
  <si>
    <t>MY View</t>
  </si>
  <si>
    <t>NEWS</t>
  </si>
  <si>
    <t>ALPHA</t>
  </si>
  <si>
    <t>POP</t>
  </si>
  <si>
    <t>RECENT</t>
  </si>
  <si>
    <t>ON</t>
  </si>
  <si>
    <t>MSG</t>
  </si>
  <si>
    <t>인기글</t>
  </si>
  <si>
    <t>최신글</t>
  </si>
  <si>
    <t>추천LIVE</t>
  </si>
  <si>
    <t>메시지LIVE</t>
  </si>
  <si>
    <t>RIGHT</t>
  </si>
  <si>
    <t>BEST</t>
  </si>
  <si>
    <t>베스트</t>
  </si>
  <si>
    <t>IMG</t>
  </si>
  <si>
    <t>READ</t>
  </si>
  <si>
    <t>많이 본 글</t>
  </si>
  <si>
    <t>SNS</t>
  </si>
  <si>
    <t>소셜이슈</t>
  </si>
  <si>
    <t>B</t>
  </si>
  <si>
    <t>포토</t>
  </si>
  <si>
    <t>MOV</t>
  </si>
  <si>
    <t>동영상</t>
  </si>
  <si>
    <t>H</t>
  </si>
  <si>
    <t>결과</t>
  </si>
  <si>
    <t>View 홈</t>
  </si>
  <si>
    <t>8. View 홈</t>
  </si>
  <si>
    <t>View홈 우측(베스트 섹션)</t>
  </si>
  <si>
    <t>* URL 입력시 마지막에 빈칸 생기면 결과값이 나오질 않습니다~ / 분홍색 부분은 건드리지 마세요ㅠ_ㅠ</t>
  </si>
  <si>
    <t>* http://kakku.tistory.com Red Herring 覺. View 경로 분석0.01</t>
  </si>
  <si>
    <t>수정하지 마세요!</t>
  </si>
  <si>
    <t>메인이슈 상단</t>
  </si>
  <si>
    <t>메인이슈 하단</t>
  </si>
  <si>
    <t>View 베스트</t>
  </si>
  <si>
    <t>* 출처 꼭 남겨주세요~</t>
  </si>
  <si>
    <t>예 ) v.daum.net/link/39152046?&amp;CT=T_POP</t>
  </si>
  <si>
    <t>예 ) v.daum.net/link/39152046?&amp;CT=RIGHT_READ</t>
  </si>
</sst>
</file>

<file path=xl/styles.xml><?xml version="1.0" encoding="utf-8"?>
<styleSheet xmlns="http://schemas.openxmlformats.org/spreadsheetml/2006/main">
  <numFmts count="16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맑은 고딕"/>
      <family val="3"/>
    </font>
    <font>
      <sz val="16"/>
      <color indexed="8"/>
      <name val="맑은 고딕"/>
      <family val="3"/>
    </font>
    <font>
      <sz val="9"/>
      <color indexed="8"/>
      <name val="맑은 고딕"/>
      <family val="3"/>
    </font>
    <font>
      <b/>
      <sz val="14"/>
      <color indexed="60"/>
      <name val="맑은 고딕"/>
      <family val="3"/>
    </font>
    <font>
      <b/>
      <sz val="9"/>
      <color indexed="8"/>
      <name val="맑은 고딕"/>
      <family val="3"/>
    </font>
    <font>
      <b/>
      <sz val="11"/>
      <color indexed="10"/>
      <name val="맑은 고딕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Calibri"/>
      <family val="3"/>
    </font>
    <font>
      <sz val="16"/>
      <color theme="1"/>
      <name val="Calibri"/>
      <family val="3"/>
    </font>
    <font>
      <sz val="9"/>
      <color theme="1"/>
      <name val="Calibri"/>
      <family val="3"/>
    </font>
    <font>
      <b/>
      <sz val="14"/>
      <color rgb="FFC00000"/>
      <name val="Calibri"/>
      <family val="3"/>
    </font>
    <font>
      <b/>
      <sz val="9"/>
      <color theme="1"/>
      <name val="Calibri"/>
      <family val="3"/>
    </font>
    <font>
      <b/>
      <sz val="11"/>
      <color rgb="FFFF00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31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32" borderId="0" applyNumberFormat="0" applyBorder="0" applyAlignment="0" applyProtection="0"/>
    <xf numFmtId="0" fontId="42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12">
    <xf numFmtId="0" fontId="0" fillId="0" borderId="0" xfId="0" applyFont="1" applyAlignment="1">
      <alignment vertical="center"/>
    </xf>
    <xf numFmtId="0" fontId="44" fillId="8" borderId="10" xfId="0" applyFont="1" applyFill="1" applyBorder="1" applyAlignment="1">
      <alignment horizontal="center" vertical="center"/>
    </xf>
    <xf numFmtId="0" fontId="44" fillId="8" borderId="10" xfId="0" applyFont="1" applyFill="1" applyBorder="1" applyAlignment="1">
      <alignment horizontal="center" vertical="center"/>
    </xf>
    <xf numFmtId="0" fontId="45" fillId="33" borderId="11" xfId="0" applyFont="1" applyFill="1" applyBorder="1" applyAlignment="1">
      <alignment vertical="center"/>
    </xf>
    <xf numFmtId="0" fontId="45" fillId="0" borderId="12" xfId="0" applyFont="1" applyBorder="1" applyAlignment="1">
      <alignment vertical="center"/>
    </xf>
    <xf numFmtId="0" fontId="45" fillId="3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45" fillId="33" borderId="11" xfId="0" applyFont="1" applyFill="1" applyBorder="1" applyAlignment="1">
      <alignment vertical="center"/>
    </xf>
    <xf numFmtId="0" fontId="45" fillId="0" borderId="0" xfId="0" applyFont="1" applyAlignment="1">
      <alignment horizontal="left" vertical="center"/>
    </xf>
    <xf numFmtId="0" fontId="46" fillId="0" borderId="0" xfId="0" applyFont="1" applyAlignment="1">
      <alignment horizontal="left" vertical="center"/>
    </xf>
    <xf numFmtId="0" fontId="47" fillId="0" borderId="0" xfId="0" applyFont="1" applyAlignment="1">
      <alignment horizontal="right" vertical="center"/>
    </xf>
    <xf numFmtId="0" fontId="48" fillId="0" borderId="0" xfId="0" applyFont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J23"/>
  <sheetViews>
    <sheetView tabSelected="1" zoomScalePageLayoutView="0" workbookViewId="0" topLeftCell="A1">
      <selection activeCell="G8" sqref="G8"/>
    </sheetView>
  </sheetViews>
  <sheetFormatPr defaultColWidth="9.140625" defaultRowHeight="15"/>
  <cols>
    <col min="2" max="2" width="58.28125" style="0" bestFit="1" customWidth="1"/>
    <col min="3" max="3" width="20.57421875" style="0" customWidth="1"/>
    <col min="4" max="6" width="8.57421875" style="0" customWidth="1"/>
    <col min="7" max="7" width="35.57421875" style="0" customWidth="1"/>
  </cols>
  <sheetData>
    <row r="3" spans="2:7" ht="20.25">
      <c r="B3" s="9" t="s">
        <v>69</v>
      </c>
      <c r="C3" s="9"/>
      <c r="D3" s="9"/>
      <c r="E3" s="9"/>
      <c r="F3" s="9"/>
      <c r="G3" s="9"/>
    </row>
    <row r="4" spans="2:7" ht="16.5">
      <c r="B4" s="8" t="s">
        <v>68</v>
      </c>
      <c r="C4" s="8"/>
      <c r="D4" s="8"/>
      <c r="E4" s="8"/>
      <c r="F4" s="8"/>
      <c r="G4" s="8"/>
    </row>
    <row r="5" spans="2:10" ht="26.25">
      <c r="B5" s="1" t="s">
        <v>0</v>
      </c>
      <c r="C5" s="2" t="s">
        <v>1</v>
      </c>
      <c r="D5" s="2" t="s">
        <v>2</v>
      </c>
      <c r="E5" s="2" t="s">
        <v>3</v>
      </c>
      <c r="F5" s="2" t="s">
        <v>4</v>
      </c>
      <c r="G5" s="2" t="s">
        <v>64</v>
      </c>
      <c r="J5" t="s">
        <v>19</v>
      </c>
    </row>
    <row r="6" spans="2:10" ht="16.5">
      <c r="B6" s="7" t="s">
        <v>75</v>
      </c>
      <c r="C6" s="5" t="str">
        <f>IF(B6=0,"",RIGHT(B6,LEN(B6)-FIND("CT",B6,1)-2)&amp;"__")</f>
        <v>T_POP__</v>
      </c>
      <c r="D6" s="5" t="str">
        <f>IF(B6=0,"",LEFT(C6,FIND("_",C6)-1))</f>
        <v>T</v>
      </c>
      <c r="E6" s="5" t="str">
        <f>IF(B6=0,"",MID(C6,FIND("_",C6,1)+1,FIND("_",C6,FIND("_",C6,1)+1)-(FIND("_",C6,1)+1)))</f>
        <v>POP</v>
      </c>
      <c r="F6" s="5">
        <f>IF(B6=0,"",MID(C6,FIND("_",C6,FIND("_",C6,1)+1)+1,FIND("_",C6,FIND("_",C6,FIND("_",C6,1)+1)+1)-(FIND("_",C6,FIND("_",C6,1)+1)+1)))</f>
      </c>
      <c r="G6" s="4" t="str">
        <f>IF(B6=0,"",VLOOKUP(D6,'DATA sheet'!$B$2:$C$23,2,FALSE)&amp;" "&amp;VLOOKUP(E6,'DATA sheet'!$B$2:$C$23,2,FALSE)&amp;" "&amp;IF(F6="","",VLOOKUP(F6,'DATA sheet'!$B$2:$C$23,2,FALSE)))</f>
        <v>IT/문화 인기글 </v>
      </c>
      <c r="J6" t="s">
        <v>20</v>
      </c>
    </row>
    <row r="7" spans="2:10" ht="16.5">
      <c r="B7" s="3" t="s">
        <v>76</v>
      </c>
      <c r="C7" s="5" t="str">
        <f aca="true" t="shared" si="0" ref="C7:C22">IF(B7=0,"",RIGHT(B7,LEN(B7)-FIND("CT",B7,1)-2)&amp;"__")</f>
        <v>RIGHT_READ__</v>
      </c>
      <c r="D7" s="5" t="str">
        <f aca="true" t="shared" si="1" ref="D7:D22">IF(B7=0,"",LEFT(C7,FIND("_",C7)-1))</f>
        <v>RIGHT</v>
      </c>
      <c r="E7" s="5" t="str">
        <f aca="true" t="shared" si="2" ref="E7:E22">IF(B7=0,"",MID(C7,FIND("_",C7,1)+1,FIND("_",C7,FIND("_",C7,1)+1)-(FIND("_",C7,1)+1)))</f>
        <v>READ</v>
      </c>
      <c r="F7" s="5">
        <f aca="true" t="shared" si="3" ref="F7:F22">IF(B7=0,"",MID(C7,FIND("_",C7,FIND("_",C7,1)+1)+1,FIND("_",C7,FIND("_",C7,FIND("_",C7,1)+1)+1)-(FIND("_",C7,FIND("_",C7,1)+1)+1)))</f>
      </c>
      <c r="G7" s="4" t="str">
        <f>IF(B7=0,"",VLOOKUP(D7,'DATA sheet'!$B$2:$C$23,2,FALSE)&amp;" "&amp;VLOOKUP(E7,'DATA sheet'!$B$2:$C$23,2,FALSE)&amp;" "&amp;IF(F7="","",VLOOKUP(F7,'DATA sheet'!$B$2:$C$23,2,FALSE)))</f>
        <v>View홈 우측(베스트 섹션) 많이 본 글 </v>
      </c>
      <c r="J7" t="s">
        <v>21</v>
      </c>
    </row>
    <row r="8" spans="2:10" ht="16.5">
      <c r="B8" s="3"/>
      <c r="C8" s="5">
        <f t="shared" si="0"/>
      </c>
      <c r="D8" s="5">
        <f t="shared" si="1"/>
      </c>
      <c r="E8" s="5">
        <f t="shared" si="2"/>
      </c>
      <c r="F8" s="5">
        <f t="shared" si="3"/>
      </c>
      <c r="G8" s="4">
        <f>IF(B8=0,"",VLOOKUP(D8,'DATA sheet'!$B$2:$C$23,2,FALSE)&amp;" "&amp;VLOOKUP(E8,'DATA sheet'!$B$2:$C$23,2,FALSE)&amp;" "&amp;IF(F8="","",VLOOKUP(F8,'DATA sheet'!$B$2:$C$23,2,FALSE)))</f>
      </c>
      <c r="J8" t="s">
        <v>22</v>
      </c>
    </row>
    <row r="9" spans="2:10" ht="16.5">
      <c r="B9" s="3"/>
      <c r="C9" s="5">
        <f t="shared" si="0"/>
      </c>
      <c r="D9" s="5">
        <f t="shared" si="1"/>
      </c>
      <c r="E9" s="5">
        <f t="shared" si="2"/>
      </c>
      <c r="F9" s="5">
        <f t="shared" si="3"/>
      </c>
      <c r="G9" s="4">
        <f>IF(B9=0,"",VLOOKUP(D9,'DATA sheet'!$B$2:$C$23,2,FALSE)&amp;" "&amp;VLOOKUP(E9,'DATA sheet'!$B$2:$C$23,2,FALSE)&amp;" "&amp;IF(F9="","",VLOOKUP(F9,'DATA sheet'!$B$2:$C$23,2,FALSE)))</f>
      </c>
      <c r="J9" t="s">
        <v>23</v>
      </c>
    </row>
    <row r="10" spans="2:10" ht="16.5">
      <c r="B10" s="3"/>
      <c r="C10" s="5">
        <f t="shared" si="0"/>
      </c>
      <c r="D10" s="5">
        <f t="shared" si="1"/>
      </c>
      <c r="E10" s="5">
        <f t="shared" si="2"/>
      </c>
      <c r="F10" s="5">
        <f t="shared" si="3"/>
      </c>
      <c r="G10" s="4">
        <f>IF(B10=0,"",VLOOKUP(D10,'DATA sheet'!$B$2:$C$23,2,FALSE)&amp;" "&amp;VLOOKUP(E10,'DATA sheet'!$B$2:$C$23,2,FALSE)&amp;" "&amp;IF(F10="","",VLOOKUP(F10,'DATA sheet'!$B$2:$C$23,2,FALSE)))</f>
      </c>
      <c r="J10" t="s">
        <v>24</v>
      </c>
    </row>
    <row r="11" spans="2:10" ht="16.5">
      <c r="B11" s="3"/>
      <c r="C11" s="5">
        <f t="shared" si="0"/>
      </c>
      <c r="D11" s="5">
        <f t="shared" si="1"/>
      </c>
      <c r="E11" s="5">
        <f t="shared" si="2"/>
      </c>
      <c r="F11" s="5">
        <f t="shared" si="3"/>
      </c>
      <c r="G11" s="4">
        <f>IF(B11=0,"",VLOOKUP(D11,'DATA sheet'!$B$2:$C$23,2,FALSE)&amp;" "&amp;VLOOKUP(E11,'DATA sheet'!$B$2:$C$23,2,FALSE)&amp;" "&amp;IF(F11="","",VLOOKUP(F11,'DATA sheet'!$B$2:$C$23,2,FALSE)))</f>
      </c>
      <c r="J11" t="s">
        <v>25</v>
      </c>
    </row>
    <row r="12" spans="2:10" ht="16.5">
      <c r="B12" s="3"/>
      <c r="C12" s="5">
        <f t="shared" si="0"/>
      </c>
      <c r="D12" s="5">
        <f t="shared" si="1"/>
      </c>
      <c r="E12" s="5">
        <f t="shared" si="2"/>
      </c>
      <c r="F12" s="5">
        <f t="shared" si="3"/>
      </c>
      <c r="G12" s="4">
        <f>IF(B12=0,"",VLOOKUP(D12,'DATA sheet'!$B$2:$C$23,2,FALSE)&amp;" "&amp;VLOOKUP(E12,'DATA sheet'!$B$2:$C$23,2,FALSE)&amp;" "&amp;IF(F12="","",VLOOKUP(F12,'DATA sheet'!$B$2:$C$23,2,FALSE)))</f>
      </c>
      <c r="J12" t="s">
        <v>26</v>
      </c>
    </row>
    <row r="13" spans="2:7" ht="16.5">
      <c r="B13" s="3"/>
      <c r="C13" s="5">
        <f t="shared" si="0"/>
      </c>
      <c r="D13" s="5">
        <f t="shared" si="1"/>
      </c>
      <c r="E13" s="5">
        <f t="shared" si="2"/>
      </c>
      <c r="F13" s="5">
        <f t="shared" si="3"/>
      </c>
      <c r="G13" s="4">
        <f>IF(B13=0,"",VLOOKUP(D13,'DATA sheet'!$B$2:$C$23,2,FALSE)&amp;" "&amp;VLOOKUP(E13,'DATA sheet'!$B$2:$C$23,2,FALSE)&amp;" "&amp;IF(F13="","",VLOOKUP(F13,'DATA sheet'!$B$2:$C$23,2,FALSE)))</f>
      </c>
    </row>
    <row r="14" spans="2:7" ht="16.5">
      <c r="B14" s="3"/>
      <c r="C14" s="5">
        <f t="shared" si="0"/>
      </c>
      <c r="D14" s="5">
        <f t="shared" si="1"/>
      </c>
      <c r="E14" s="5">
        <f t="shared" si="2"/>
      </c>
      <c r="F14" s="5">
        <f t="shared" si="3"/>
      </c>
      <c r="G14" s="4">
        <f>IF(B14=0,"",VLOOKUP(D14,'DATA sheet'!$B$2:$C$23,2,FALSE)&amp;" "&amp;VLOOKUP(E14,'DATA sheet'!$B$2:$C$23,2,FALSE)&amp;" "&amp;IF(F14="","",VLOOKUP(F14,'DATA sheet'!$B$2:$C$23,2,FALSE)))</f>
      </c>
    </row>
    <row r="15" spans="2:7" ht="16.5">
      <c r="B15" s="3"/>
      <c r="C15" s="5">
        <f t="shared" si="0"/>
      </c>
      <c r="D15" s="5">
        <f t="shared" si="1"/>
      </c>
      <c r="E15" s="5">
        <f t="shared" si="2"/>
      </c>
      <c r="F15" s="5">
        <f t="shared" si="3"/>
      </c>
      <c r="G15" s="4">
        <f>IF(B15=0,"",VLOOKUP(D15,'DATA sheet'!$B$2:$C$23,2,FALSE)&amp;" "&amp;VLOOKUP(E15,'DATA sheet'!$B$2:$C$23,2,FALSE)&amp;" "&amp;IF(F15="","",VLOOKUP(F15,'DATA sheet'!$B$2:$C$23,2,FALSE)))</f>
      </c>
    </row>
    <row r="16" spans="2:7" ht="16.5">
      <c r="B16" s="3"/>
      <c r="C16" s="5">
        <f t="shared" si="0"/>
      </c>
      <c r="D16" s="5">
        <f t="shared" si="1"/>
      </c>
      <c r="E16" s="5">
        <f t="shared" si="2"/>
      </c>
      <c r="F16" s="5">
        <f t="shared" si="3"/>
      </c>
      <c r="G16" s="4">
        <f>IF(B16=0,"",VLOOKUP(D16,'DATA sheet'!$B$2:$C$23,2,FALSE)&amp;" "&amp;VLOOKUP(E16,'DATA sheet'!$B$2:$C$23,2,FALSE)&amp;" "&amp;IF(F16="","",VLOOKUP(F16,'DATA sheet'!$B$2:$C$23,2,FALSE)))</f>
      </c>
    </row>
    <row r="17" spans="2:7" ht="16.5">
      <c r="B17" s="3"/>
      <c r="C17" s="5">
        <f t="shared" si="0"/>
      </c>
      <c r="D17" s="5">
        <f t="shared" si="1"/>
      </c>
      <c r="E17" s="5">
        <f t="shared" si="2"/>
      </c>
      <c r="F17" s="5">
        <f t="shared" si="3"/>
      </c>
      <c r="G17" s="4">
        <f>IF(B17=0,"",VLOOKUP(D17,'DATA sheet'!$B$2:$C$23,2,FALSE)&amp;" "&amp;VLOOKUP(E17,'DATA sheet'!$B$2:$C$23,2,FALSE)&amp;" "&amp;IF(F17="","",VLOOKUP(F17,'DATA sheet'!$B$2:$C$23,2,FALSE)))</f>
      </c>
    </row>
    <row r="18" spans="2:7" ht="16.5">
      <c r="B18" s="3"/>
      <c r="C18" s="5">
        <f t="shared" si="0"/>
      </c>
      <c r="D18" s="5">
        <f t="shared" si="1"/>
      </c>
      <c r="E18" s="5">
        <f t="shared" si="2"/>
      </c>
      <c r="F18" s="5">
        <f t="shared" si="3"/>
      </c>
      <c r="G18" s="4">
        <f>IF(B18=0,"",VLOOKUP(D18,'DATA sheet'!$B$2:$C$23,2,FALSE)&amp;" "&amp;VLOOKUP(E18,'DATA sheet'!$B$2:$C$23,2,FALSE)&amp;" "&amp;IF(F18="","",VLOOKUP(F18,'DATA sheet'!$B$2:$C$23,2,FALSE)))</f>
      </c>
    </row>
    <row r="19" spans="2:7" ht="16.5">
      <c r="B19" s="3"/>
      <c r="C19" s="5">
        <f t="shared" si="0"/>
      </c>
      <c r="D19" s="5">
        <f t="shared" si="1"/>
      </c>
      <c r="E19" s="5">
        <f t="shared" si="2"/>
      </c>
      <c r="F19" s="5">
        <f t="shared" si="3"/>
      </c>
      <c r="G19" s="4">
        <f>IF(B19=0,"",VLOOKUP(D19,'DATA sheet'!$B$2:$C$23,2,FALSE)&amp;" "&amp;VLOOKUP(E19,'DATA sheet'!$B$2:$C$23,2,FALSE)&amp;" "&amp;IF(F19="","",VLOOKUP(F19,'DATA sheet'!$B$2:$C$23,2,FALSE)))</f>
      </c>
    </row>
    <row r="20" spans="2:7" ht="16.5">
      <c r="B20" s="3"/>
      <c r="C20" s="5">
        <f t="shared" si="0"/>
      </c>
      <c r="D20" s="5">
        <f t="shared" si="1"/>
      </c>
      <c r="E20" s="5">
        <f t="shared" si="2"/>
      </c>
      <c r="F20" s="5">
        <f t="shared" si="3"/>
      </c>
      <c r="G20" s="4">
        <f>IF(B20=0,"",VLOOKUP(D20,'DATA sheet'!$B$2:$C$23,2,FALSE)&amp;" "&amp;VLOOKUP(E20,'DATA sheet'!$B$2:$C$23,2,FALSE)&amp;" "&amp;IF(F20="","",VLOOKUP(F20,'DATA sheet'!$B$2:$C$23,2,FALSE)))</f>
      </c>
    </row>
    <row r="21" spans="2:7" ht="16.5">
      <c r="B21" s="3"/>
      <c r="C21" s="5">
        <f t="shared" si="0"/>
      </c>
      <c r="D21" s="5">
        <f t="shared" si="1"/>
      </c>
      <c r="E21" s="5">
        <f t="shared" si="2"/>
      </c>
      <c r="F21" s="5">
        <f t="shared" si="3"/>
      </c>
      <c r="G21" s="4">
        <f>IF(B21=0,"",VLOOKUP(D21,'DATA sheet'!$B$2:$C$23,2,FALSE)&amp;" "&amp;VLOOKUP(E21,'DATA sheet'!$B$2:$C$23,2,FALSE)&amp;" "&amp;IF(F21="","",VLOOKUP(F21,'DATA sheet'!$B$2:$C$23,2,FALSE)))</f>
      </c>
    </row>
    <row r="22" spans="2:7" ht="16.5">
      <c r="B22" s="3"/>
      <c r="C22" s="5">
        <f t="shared" si="0"/>
      </c>
      <c r="D22" s="5">
        <f t="shared" si="1"/>
      </c>
      <c r="E22" s="5">
        <f t="shared" si="2"/>
      </c>
      <c r="F22" s="5">
        <f t="shared" si="3"/>
      </c>
      <c r="G22" s="4">
        <f>IF(B22=0,"",VLOOKUP(D22,'DATA sheet'!$B$2:$C$23,2,FALSE)&amp;" "&amp;VLOOKUP(E22,'DATA sheet'!$B$2:$C$23,2,FALSE)&amp;" "&amp;IF(F22="","",VLOOKUP(F22,'DATA sheet'!$B$2:$C$23,2,FALSE)))</f>
      </c>
    </row>
    <row r="23" spans="2:7" ht="16.5">
      <c r="B23" s="10" t="s">
        <v>74</v>
      </c>
      <c r="C23" s="10"/>
      <c r="D23" s="10"/>
      <c r="E23" s="10"/>
      <c r="F23" s="10"/>
      <c r="G23" s="10"/>
    </row>
  </sheetData>
  <sheetProtection/>
  <mergeCells count="3">
    <mergeCell ref="B4:G4"/>
    <mergeCell ref="B3:G3"/>
    <mergeCell ref="B23:G2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L22"/>
  <sheetViews>
    <sheetView zoomScalePageLayoutView="0" workbookViewId="0" topLeftCell="A1">
      <selection activeCell="I3" sqref="I3:I9"/>
    </sheetView>
  </sheetViews>
  <sheetFormatPr defaultColWidth="9.140625" defaultRowHeight="15"/>
  <cols>
    <col min="2" max="2" width="8.28125" style="0" bestFit="1" customWidth="1"/>
    <col min="3" max="3" width="24.421875" style="0" bestFit="1" customWidth="1"/>
  </cols>
  <sheetData>
    <row r="1" spans="2:12" ht="16.5">
      <c r="B1" s="11" t="s">
        <v>70</v>
      </c>
      <c r="C1" s="11"/>
      <c r="D1" s="6"/>
      <c r="E1" s="6"/>
      <c r="F1" s="6"/>
      <c r="G1" s="6"/>
      <c r="H1" s="6"/>
      <c r="I1" s="6"/>
      <c r="J1" s="6"/>
      <c r="K1" s="6"/>
      <c r="L1" s="6"/>
    </row>
    <row r="2" spans="2:9" ht="16.5">
      <c r="B2" t="s">
        <v>27</v>
      </c>
      <c r="C2" t="s">
        <v>28</v>
      </c>
      <c r="E2" t="s">
        <v>5</v>
      </c>
      <c r="I2" t="s">
        <v>19</v>
      </c>
    </row>
    <row r="3" spans="2:9" ht="16.5">
      <c r="B3" t="s">
        <v>29</v>
      </c>
      <c r="C3" t="s">
        <v>30</v>
      </c>
      <c r="E3" t="s">
        <v>6</v>
      </c>
      <c r="I3" t="s">
        <v>20</v>
      </c>
    </row>
    <row r="4" spans="2:9" ht="16.5">
      <c r="B4" t="s">
        <v>31</v>
      </c>
      <c r="C4" t="s">
        <v>35</v>
      </c>
      <c r="E4" t="s">
        <v>7</v>
      </c>
      <c r="I4" t="s">
        <v>21</v>
      </c>
    </row>
    <row r="5" spans="2:9" ht="16.5">
      <c r="B5" t="s">
        <v>32</v>
      </c>
      <c r="C5" t="s">
        <v>36</v>
      </c>
      <c r="E5" t="s">
        <v>8</v>
      </c>
      <c r="I5" t="s">
        <v>22</v>
      </c>
    </row>
    <row r="6" spans="2:9" ht="16.5">
      <c r="B6" t="s">
        <v>33</v>
      </c>
      <c r="C6" t="s">
        <v>37</v>
      </c>
      <c r="E6" t="s">
        <v>9</v>
      </c>
      <c r="I6" t="s">
        <v>23</v>
      </c>
    </row>
    <row r="7" spans="2:9" ht="16.5">
      <c r="B7" t="s">
        <v>34</v>
      </c>
      <c r="C7" t="s">
        <v>38</v>
      </c>
      <c r="E7" t="s">
        <v>10</v>
      </c>
      <c r="I7" t="s">
        <v>24</v>
      </c>
    </row>
    <row r="8" spans="2:9" ht="16.5">
      <c r="B8" t="s">
        <v>39</v>
      </c>
      <c r="C8" t="s">
        <v>40</v>
      </c>
      <c r="E8" t="s">
        <v>11</v>
      </c>
      <c r="I8" t="s">
        <v>25</v>
      </c>
    </row>
    <row r="9" spans="2:9" ht="16.5">
      <c r="B9" t="s">
        <v>41</v>
      </c>
      <c r="C9" t="s">
        <v>71</v>
      </c>
      <c r="E9" t="s">
        <v>66</v>
      </c>
      <c r="I9" t="s">
        <v>26</v>
      </c>
    </row>
    <row r="10" spans="2:3" ht="16.5">
      <c r="B10" t="s">
        <v>42</v>
      </c>
      <c r="C10" t="s">
        <v>72</v>
      </c>
    </row>
    <row r="11" spans="2:3" ht="16.5">
      <c r="B11" t="s">
        <v>43</v>
      </c>
      <c r="C11" t="s">
        <v>47</v>
      </c>
    </row>
    <row r="12" spans="2:5" ht="16.5">
      <c r="B12" t="s">
        <v>44</v>
      </c>
      <c r="C12" t="s">
        <v>48</v>
      </c>
      <c r="E12" t="s">
        <v>12</v>
      </c>
    </row>
    <row r="13" spans="2:5" ht="16.5">
      <c r="B13" t="s">
        <v>45</v>
      </c>
      <c r="C13" t="s">
        <v>49</v>
      </c>
      <c r="E13" t="s">
        <v>13</v>
      </c>
    </row>
    <row r="14" spans="2:5" ht="16.5">
      <c r="B14" t="s">
        <v>46</v>
      </c>
      <c r="C14" t="s">
        <v>50</v>
      </c>
      <c r="E14" t="s">
        <v>14</v>
      </c>
    </row>
    <row r="15" spans="2:5" ht="16.5">
      <c r="B15" t="s">
        <v>51</v>
      </c>
      <c r="C15" t="s">
        <v>67</v>
      </c>
      <c r="E15" t="s">
        <v>15</v>
      </c>
    </row>
    <row r="16" spans="2:5" ht="16.5">
      <c r="B16" t="s">
        <v>52</v>
      </c>
      <c r="C16" t="s">
        <v>73</v>
      </c>
      <c r="E16" t="s">
        <v>16</v>
      </c>
    </row>
    <row r="17" spans="2:5" ht="16.5">
      <c r="B17" t="s">
        <v>54</v>
      </c>
      <c r="C17" t="s">
        <v>60</v>
      </c>
      <c r="E17" t="s">
        <v>17</v>
      </c>
    </row>
    <row r="18" spans="2:5" ht="16.5">
      <c r="B18" t="s">
        <v>55</v>
      </c>
      <c r="C18" t="s">
        <v>56</v>
      </c>
      <c r="E18" t="s">
        <v>18</v>
      </c>
    </row>
    <row r="19" spans="2:3" ht="16.5">
      <c r="B19" t="s">
        <v>57</v>
      </c>
      <c r="C19" t="s">
        <v>58</v>
      </c>
    </row>
    <row r="20" spans="2:3" ht="16.5">
      <c r="B20" t="s">
        <v>59</v>
      </c>
      <c r="C20" t="s">
        <v>53</v>
      </c>
    </row>
    <row r="21" spans="2:3" ht="16.5">
      <c r="B21" t="s">
        <v>61</v>
      </c>
      <c r="C21" t="s">
        <v>62</v>
      </c>
    </row>
    <row r="22" spans="2:3" ht="16.5">
      <c r="B22" t="s">
        <v>63</v>
      </c>
      <c r="C22" t="s">
        <v>65</v>
      </c>
    </row>
  </sheetData>
  <sheetProtection/>
  <mergeCells count="1">
    <mergeCell ref="B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View 유입경로 분석</dc:title>
  <dc:subject/>
  <dc:creator>카쿠覺</dc:creator>
  <cp:keywords/>
  <dc:description/>
  <cp:lastModifiedBy>kakku</cp:lastModifiedBy>
  <dcterms:created xsi:type="dcterms:W3CDTF">2013-01-18T13:13:08Z</dcterms:created>
  <dcterms:modified xsi:type="dcterms:W3CDTF">2013-01-19T02:43:53Z</dcterms:modified>
  <cp:category/>
  <cp:version/>
  <cp:contentType/>
  <cp:contentStatus/>
</cp:coreProperties>
</file>